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2TNSO\019TNSO\Tax revenue\"/>
    </mc:Choice>
  </mc:AlternateContent>
  <bookViews>
    <workbookView xWindow="0" yWindow="0" windowWidth="28800" windowHeight="13760"/>
  </bookViews>
  <sheets>
    <sheet name="Revenue" sheetId="1" r:id="rId1"/>
  </sheets>
  <definedNames>
    <definedName name="_xlnm.Print_Area" localSheetId="0">Revenue!$A$1:$P$38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 i="1" l="1"/>
  <c r="O4" i="1"/>
  <c r="N4" i="1"/>
  <c r="M4" i="1"/>
  <c r="K4" i="1"/>
  <c r="J4" i="1"/>
  <c r="I4" i="1"/>
  <c r="H4" i="1"/>
  <c r="G4" i="1"/>
  <c r="F4" i="1"/>
  <c r="E4" i="1"/>
  <c r="L11" i="1"/>
  <c r="L4" i="1"/>
  <c r="B12" i="1"/>
  <c r="B21" i="1"/>
  <c r="B16" i="1"/>
  <c r="B30" i="1"/>
  <c r="B11" i="1"/>
  <c r="B29" i="1"/>
  <c r="B28" i="1"/>
  <c r="B27" i="1"/>
  <c r="B10" i="1"/>
  <c r="B26" i="1"/>
  <c r="B25" i="1"/>
  <c r="B6" i="1"/>
  <c r="B24" i="1"/>
  <c r="B23" i="1"/>
  <c r="B14" i="1"/>
  <c r="B22" i="1"/>
  <c r="B9" i="1"/>
  <c r="B8" i="1"/>
  <c r="B7" i="1"/>
  <c r="B20" i="1"/>
  <c r="B19" i="1"/>
  <c r="B18" i="1"/>
  <c r="B17" i="1"/>
  <c r="B15" i="1"/>
</calcChain>
</file>

<file path=xl/sharedStrings.xml><?xml version="1.0" encoding="utf-8"?>
<sst xmlns="http://schemas.openxmlformats.org/spreadsheetml/2006/main" count="92" uniqueCount="74">
  <si>
    <t>RV.0100.0900</t>
  </si>
  <si>
    <t>RV.0100.0904</t>
  </si>
  <si>
    <t>HANDICRAFTS &amp; TOURISM (EDNRE)</t>
  </si>
  <si>
    <t>RV.0100.0911</t>
  </si>
  <si>
    <t>STAMP SALES</t>
  </si>
  <si>
    <t>RV.0100.0934</t>
  </si>
  <si>
    <t>Transport - Boatfares</t>
  </si>
  <si>
    <t>RV.0100.0935</t>
  </si>
  <si>
    <t>Transport - Freights Payments</t>
  </si>
  <si>
    <t>RV.0100.0936</t>
  </si>
  <si>
    <t>Transport - Sale of Assets</t>
  </si>
  <si>
    <t>RV.0100.0963</t>
  </si>
  <si>
    <t>Duty On Tobacco</t>
  </si>
  <si>
    <t>RV.0100.0964</t>
  </si>
  <si>
    <t>Duty On Liqour</t>
  </si>
  <si>
    <t>RV.0100.0965</t>
  </si>
  <si>
    <t>Duty On General Goods : resale</t>
  </si>
  <si>
    <t>RV.0100.0968</t>
  </si>
  <si>
    <t>Postage</t>
  </si>
  <si>
    <t>RV.0100.0969</t>
  </si>
  <si>
    <t>Bank Interests</t>
  </si>
  <si>
    <t>RV.0100.0970</t>
  </si>
  <si>
    <t>RV.0100.0971</t>
  </si>
  <si>
    <t>Service Fees</t>
  </si>
  <si>
    <t>RV.0100.0972</t>
  </si>
  <si>
    <t>Community Services Levy</t>
  </si>
  <si>
    <t>RV.0100.0973</t>
  </si>
  <si>
    <t>Miscellaneous Revenues</t>
  </si>
  <si>
    <t>RV.0100.0974</t>
  </si>
  <si>
    <t>Revenue - Debt Recovery (MISC)</t>
  </si>
  <si>
    <t>RV.0100.0975</t>
  </si>
  <si>
    <t>Permits</t>
  </si>
  <si>
    <t>RV.0100.0980</t>
  </si>
  <si>
    <t>Gains - Sale of Assets (Vehicles)</t>
  </si>
  <si>
    <t>RV.0100.0983</t>
  </si>
  <si>
    <t>House Rental Subsidies</t>
  </si>
  <si>
    <t>RV.0100.0990</t>
  </si>
  <si>
    <t>TSB Passbook Fees</t>
  </si>
  <si>
    <t>RV.0100.0999</t>
  </si>
  <si>
    <t>New Zealand Budgetary Grants</t>
  </si>
  <si>
    <t>RV.0100.1106</t>
  </si>
  <si>
    <t>NTR_Ba</t>
  </si>
  <si>
    <t>NTR_A</t>
  </si>
  <si>
    <t>NTR_Bb</t>
  </si>
  <si>
    <t>NTR_C</t>
  </si>
  <si>
    <t>RV.0100.0910</t>
  </si>
  <si>
    <t>Commemorative coins</t>
  </si>
  <si>
    <t>RV.0100.0940</t>
  </si>
  <si>
    <t>Charter fees</t>
  </si>
  <si>
    <t>RV.0100.1104</t>
  </si>
  <si>
    <t>External donor funding</t>
  </si>
  <si>
    <t>Financial years ending 30 June --&gt;</t>
  </si>
  <si>
    <t>Registry Certificates: Birth &amp; Death</t>
  </si>
  <si>
    <t>OECD code</t>
  </si>
  <si>
    <t>Ledger code</t>
  </si>
  <si>
    <t>Code</t>
  </si>
  <si>
    <t>Tokelau Census:</t>
  </si>
  <si>
    <t>Population size:</t>
  </si>
  <si>
    <t>Total revenue --&gt;</t>
  </si>
  <si>
    <t>Revenue categorisation</t>
  </si>
  <si>
    <t>Nominal GDP per capita (NZD)</t>
  </si>
  <si>
    <t>Nominal GDP per capita (USD)</t>
  </si>
  <si>
    <t>Note: Fisheries income is a significant part of Gross National Income but not part of Gross Domestic Product. This is because the income derives from foreign vessels using the Tokelau Exclusive Economic Zone for fishing. As none of the fishing boats are Tokelauan, nor any of the crew, and the fish is not processed within Tokelau, it cannot be part of GDP. Income from our EEZ is like receiving rent on an asset - hence not part of GDP.</t>
  </si>
  <si>
    <t>Annual average exchange rate (June) NZD/USD</t>
  </si>
  <si>
    <t>Nominal GDP at market prices  (NZD'000)</t>
  </si>
  <si>
    <t>Note: Financial years run from 1 July to 30 June</t>
  </si>
  <si>
    <t>Tokelau Higano : accommodations</t>
  </si>
  <si>
    <t>OECD year</t>
  </si>
  <si>
    <t>30 June year</t>
  </si>
  <si>
    <t>OECD methodology years: 2017/18 = 2017</t>
  </si>
  <si>
    <t>Tokelau revenue 2006-2017 (NZD'000)</t>
  </si>
  <si>
    <t>0900</t>
  </si>
  <si>
    <t>Tokelau EEZ Revenues (Combined)</t>
  </si>
  <si>
    <t>Provisional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</si>
</sst>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 #,##0.00_);_(* \(#,##0.00\);_(* &quot;-&quot;??_);_(@_)"/>
    <numFmt numFmtId="165" formatCode="_(* #,##0_);_(* \(#,##0\);_(* &quot;-&quot;??_);_(@_)"/>
    <numFmt numFmtId="166" formatCode="_-&quot;$&quot;* #,##0_-;\-&quot;$&quot;* #,##0_-;_-&quot;$&quot;* &quot;-&quot;??_-;_-@_-"/>
    <numFmt numFmtId="167" formatCode="0.000"/>
    <numFmt numFmtId="168" formatCode="0.0000"/>
    <numFmt numFmtId="171" formatCode="_-&quot;$&quot;* #,##0.00_-;\-&quot;$&quot;* #,##0.00_-;_-&quot;$&quot;* &quot;-&quot;??_-;_-@_-"/>
    <numFmt numFmtId="172" formatCode="###\ ##0;\-###\ ##0;0;"/>
    <numFmt numFmtId="175" formatCode="0_)"/>
  </numFmts>
  <fonts count="19" x14ac:knownFonts="1">
    <font>
      <sz val="11"/>
      <color theme="1"/>
      <name val="Calibri"/>
      <family val="2"/>
      <scheme val="minor"/>
    </font>
    <font>
      <sz val="12"/>
      <name val="Arial"/>
      <family val="2"/>
    </font>
    <font>
      <sz val="12"/>
      <color theme="1"/>
      <name val="Arial"/>
      <family val="2"/>
    </font>
    <font>
      <sz val="11"/>
      <color theme="1"/>
      <name val="Calibri"/>
      <family val="2"/>
      <scheme val="minor"/>
    </font>
    <font>
      <i/>
      <sz val="12"/>
      <name val="Arial"/>
      <family val="2"/>
    </font>
    <font>
      <b/>
      <sz val="12"/>
      <color theme="1"/>
      <name val="Arial"/>
      <family val="2"/>
    </font>
    <font>
      <sz val="11"/>
      <color theme="1"/>
      <name val="Arial"/>
      <family val="2"/>
    </font>
    <font>
      <i/>
      <sz val="12"/>
      <color theme="1"/>
      <name val="Arial"/>
      <family val="2"/>
    </font>
    <font>
      <b/>
      <sz val="11"/>
      <color theme="1"/>
      <name val="Arial"/>
      <family val="2"/>
    </font>
    <font>
      <sz val="10"/>
      <color theme="1"/>
      <name val="Arial"/>
      <family val="2"/>
    </font>
    <font>
      <b/>
      <sz val="11"/>
      <color rgb="FFFF0000"/>
      <name val="Arial"/>
      <family val="2"/>
    </font>
    <font>
      <sz val="11"/>
      <color rgb="FFFF0000"/>
      <name val="Arial"/>
      <family val="2"/>
    </font>
    <font>
      <sz val="10"/>
      <name val="Arial"/>
      <family val="2"/>
    </font>
    <font>
      <b/>
      <sz val="12"/>
      <name val="Arial"/>
      <family val="2"/>
    </font>
    <font>
      <b/>
      <sz val="10"/>
      <color indexed="9"/>
      <name val="Arial"/>
      <family val="2"/>
    </font>
    <font>
      <i/>
      <sz val="10"/>
      <name val="Arial"/>
      <family val="2"/>
    </font>
    <font>
      <b/>
      <sz val="8"/>
      <name val="Arial"/>
      <family val="2"/>
    </font>
    <font>
      <sz val="8"/>
      <name val="Arial"/>
      <family val="2"/>
    </font>
    <font>
      <sz val="10"/>
      <name val="Courier"/>
      <family val="3"/>
    </font>
  </fonts>
  <fills count="7">
    <fill>
      <patternFill patternType="none"/>
    </fill>
    <fill>
      <patternFill patternType="gray125"/>
    </fill>
    <fill>
      <patternFill patternType="solid">
        <fgColor rgb="FFFFFFCC"/>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CCCCC"/>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right/>
      <top style="thick">
        <color rgb="FF3366FF"/>
      </top>
      <bottom/>
      <diagonal/>
    </border>
    <border>
      <left/>
      <right/>
      <top style="thin">
        <color rgb="FF000000"/>
      </top>
      <bottom/>
      <diagonal/>
    </border>
  </borders>
  <cellStyleXfs count="34">
    <xf numFmtId="0" fontId="0" fillId="0" borderId="0"/>
    <xf numFmtId="164" fontId="3" fillId="0" borderId="0" applyFont="0" applyFill="0" applyBorder="0" applyAlignment="0" applyProtection="0"/>
    <xf numFmtId="44" fontId="3" fillId="0" borderId="0" applyFont="0" applyFill="0" applyBorder="0" applyAlignment="0" applyProtection="0"/>
    <xf numFmtId="0" fontId="3" fillId="2" borderId="1" applyNumberFormat="0" applyFont="0" applyAlignment="0" applyProtection="0"/>
    <xf numFmtId="43" fontId="3" fillId="0" borderId="0" applyFont="0" applyFill="0" applyBorder="0" applyAlignment="0" applyProtection="0"/>
    <xf numFmtId="171" fontId="3" fillId="0" borderId="0" applyFont="0" applyFill="0" applyBorder="0" applyAlignment="0" applyProtection="0"/>
    <xf numFmtId="0" fontId="12" fillId="0" borderId="0"/>
    <xf numFmtId="0" fontId="9" fillId="0" borderId="0" applyNumberFormat="0" applyFont="0" applyFill="0" applyBorder="0" applyProtection="0">
      <alignment horizontal="left" vertical="center"/>
    </xf>
    <xf numFmtId="0" fontId="14" fillId="6" borderId="0" applyNumberFormat="0" applyBorder="0" applyProtection="0">
      <alignment horizontal="center" vertical="center"/>
    </xf>
    <xf numFmtId="0" fontId="9" fillId="6" borderId="0" applyNumberFormat="0" applyFont="0" applyBorder="0" applyAlignment="0" applyProtection="0"/>
    <xf numFmtId="0" fontId="13" fillId="0" borderId="0" applyNumberFormat="0" applyFill="0" applyBorder="0" applyProtection="0">
      <alignment horizontal="right" vertical="center" wrapText="1"/>
    </xf>
    <xf numFmtId="0" fontId="13" fillId="0" borderId="0" applyNumberFormat="0" applyFill="0" applyBorder="0" applyProtection="0">
      <alignment horizontal="left" vertical="center" wrapText="1"/>
    </xf>
    <xf numFmtId="0" fontId="12" fillId="0" borderId="0" applyNumberFormat="0" applyFill="0" applyBorder="0" applyAlignment="0" applyProtection="0"/>
    <xf numFmtId="0" fontId="13" fillId="0" borderId="0" applyNumberFormat="0" applyFill="0" applyBorder="0" applyProtection="0">
      <alignment horizontal="left" vertical="center" wrapText="1"/>
    </xf>
    <xf numFmtId="0" fontId="15" fillId="0" borderId="0" applyNumberFormat="0" applyFill="0" applyBorder="0" applyProtection="0">
      <alignment vertical="center" wrapText="1"/>
    </xf>
    <xf numFmtId="0" fontId="9" fillId="0" borderId="2" applyNumberFormat="0" applyFont="0" applyFill="0" applyProtection="0">
      <alignment horizontal="center" vertical="center" wrapText="1"/>
    </xf>
    <xf numFmtId="0" fontId="13" fillId="0" borderId="2" applyNumberFormat="0" applyFill="0" applyProtection="0">
      <alignment horizontal="center" vertical="center" wrapText="1"/>
    </xf>
    <xf numFmtId="0" fontId="16" fillId="0" borderId="0" applyNumberFormat="0" applyFill="0" applyBorder="0" applyProtection="0">
      <alignment horizontal="left" vertical="center" wrapText="1"/>
    </xf>
    <xf numFmtId="0" fontId="17" fillId="0" borderId="0" applyNumberFormat="0" applyFill="0" applyBorder="0" applyProtection="0">
      <alignment horizontal="left" vertical="center" wrapText="1"/>
    </xf>
    <xf numFmtId="172" fontId="16" fillId="0" borderId="3" applyFill="0" applyProtection="0">
      <alignment horizontal="right" vertical="center" wrapText="1"/>
    </xf>
    <xf numFmtId="0" fontId="12" fillId="0" borderId="0" applyNumberFormat="0" applyFill="0" applyBorder="0" applyProtection="0">
      <alignment horizontal="left" vertical="center" wrapText="1"/>
    </xf>
    <xf numFmtId="0" fontId="12" fillId="0" borderId="0" applyNumberFormat="0" applyFill="0" applyBorder="0" applyProtection="0">
      <alignment vertical="center" wrapText="1"/>
    </xf>
    <xf numFmtId="0" fontId="12" fillId="0" borderId="0" applyNumberFormat="0" applyFill="0" applyBorder="0" applyProtection="0">
      <alignment vertical="center" wrapText="1"/>
    </xf>
    <xf numFmtId="0" fontId="12" fillId="0" borderId="0" applyNumberFormat="0" applyFill="0" applyBorder="0" applyProtection="0">
      <alignment vertical="center" wrapText="1"/>
    </xf>
    <xf numFmtId="0" fontId="12" fillId="0" borderId="0" applyNumberFormat="0" applyFill="0" applyBorder="0" applyProtection="0">
      <alignment vertical="center" wrapText="1"/>
    </xf>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cellStyleXfs>
  <cellXfs count="40">
    <xf numFmtId="0" fontId="0" fillId="0" borderId="0" xfId="0"/>
    <xf numFmtId="0" fontId="1" fillId="0" borderId="0" xfId="0" applyNumberFormat="1" applyFont="1" applyFill="1" applyBorder="1" applyAlignment="1" applyProtection="1">
      <alignment horizontal="left" vertical="center"/>
    </xf>
    <xf numFmtId="0" fontId="2" fillId="0" borderId="0" xfId="0" applyFont="1" applyAlignment="1">
      <alignment horizontal="center"/>
    </xf>
    <xf numFmtId="0" fontId="2" fillId="0" borderId="0" xfId="0" applyFont="1" applyAlignment="1">
      <alignment horizontal="left"/>
    </xf>
    <xf numFmtId="0" fontId="4" fillId="0" borderId="0" xfId="0" applyNumberFormat="1" applyFont="1" applyFill="1" applyBorder="1" applyAlignment="1" applyProtection="1">
      <alignment horizontal="left" vertical="center"/>
    </xf>
    <xf numFmtId="0" fontId="1" fillId="3" borderId="0" xfId="0" applyNumberFormat="1" applyFont="1" applyFill="1" applyBorder="1" applyAlignment="1" applyProtection="1">
      <alignment horizontal="left" vertical="center"/>
    </xf>
    <xf numFmtId="0" fontId="1" fillId="4" borderId="0" xfId="0" applyNumberFormat="1" applyFont="1" applyFill="1" applyBorder="1" applyAlignment="1" applyProtection="1">
      <alignment horizontal="right" vertical="center"/>
    </xf>
    <xf numFmtId="165" fontId="2" fillId="4" borderId="0" xfId="1" applyNumberFormat="1" applyFont="1" applyFill="1"/>
    <xf numFmtId="166" fontId="2" fillId="0" borderId="0" xfId="2" applyNumberFormat="1" applyFont="1"/>
    <xf numFmtId="166" fontId="1" fillId="0" borderId="0" xfId="2" applyNumberFormat="1" applyFont="1" applyFill="1" applyBorder="1" applyAlignment="1" applyProtection="1">
      <alignment horizontal="right" vertical="center"/>
    </xf>
    <xf numFmtId="0" fontId="0" fillId="0" borderId="0" xfId="0" applyFill="1"/>
    <xf numFmtId="0" fontId="4" fillId="4" borderId="0" xfId="0" applyNumberFormat="1" applyFont="1" applyFill="1" applyBorder="1" applyAlignment="1" applyProtection="1">
      <alignment horizontal="right" vertical="center"/>
    </xf>
    <xf numFmtId="0" fontId="5" fillId="0" borderId="0" xfId="0" applyFont="1"/>
    <xf numFmtId="0" fontId="6" fillId="0" borderId="0" xfId="0" applyFont="1"/>
    <xf numFmtId="15" fontId="7" fillId="4" borderId="0" xfId="0" applyNumberFormat="1" applyFont="1" applyFill="1"/>
    <xf numFmtId="0" fontId="6" fillId="4" borderId="0" xfId="0" applyFont="1" applyFill="1"/>
    <xf numFmtId="0" fontId="6" fillId="0" borderId="0" xfId="0" applyFont="1" applyFill="1"/>
    <xf numFmtId="166" fontId="7" fillId="0" borderId="0" xfId="2" applyNumberFormat="1" applyFont="1"/>
    <xf numFmtId="0" fontId="8" fillId="0" borderId="0" xfId="0" applyFont="1" applyAlignment="1">
      <alignment horizontal="left"/>
    </xf>
    <xf numFmtId="0" fontId="5" fillId="3" borderId="0" xfId="0" applyFont="1" applyFill="1" applyAlignment="1">
      <alignment horizontal="center"/>
    </xf>
    <xf numFmtId="167" fontId="6" fillId="0" borderId="0" xfId="0" applyNumberFormat="1" applyFont="1"/>
    <xf numFmtId="0" fontId="1" fillId="2" borderId="1" xfId="3" applyNumberFormat="1" applyFont="1" applyAlignment="1" applyProtection="1">
      <alignment horizontal="left" vertical="center"/>
    </xf>
    <xf numFmtId="0" fontId="2" fillId="0" borderId="0" xfId="0" applyFont="1"/>
    <xf numFmtId="166" fontId="5" fillId="0" borderId="0" xfId="2" applyNumberFormat="1" applyFont="1"/>
    <xf numFmtId="0" fontId="6" fillId="0" borderId="0" xfId="0" applyFont="1" applyAlignment="1"/>
    <xf numFmtId="15" fontId="6" fillId="0" borderId="0" xfId="0" applyNumberFormat="1" applyFont="1" applyAlignment="1">
      <alignment horizontal="left"/>
    </xf>
    <xf numFmtId="44" fontId="2" fillId="0" borderId="0" xfId="2" applyNumberFormat="1" applyFont="1"/>
    <xf numFmtId="0" fontId="2" fillId="0" borderId="0" xfId="0" applyFont="1" applyFill="1" applyAlignment="1">
      <alignment horizontal="left"/>
    </xf>
    <xf numFmtId="0" fontId="5" fillId="0" borderId="0" xfId="0" applyFont="1" applyFill="1" applyAlignment="1">
      <alignment horizontal="center"/>
    </xf>
    <xf numFmtId="0" fontId="10" fillId="0" borderId="0" xfId="0" applyFont="1" applyFill="1"/>
    <xf numFmtId="168" fontId="1" fillId="2" borderId="1" xfId="3" applyNumberFormat="1" applyFont="1" applyAlignment="1" applyProtection="1">
      <alignment horizontal="right" vertical="center" indent="1"/>
    </xf>
    <xf numFmtId="0" fontId="11" fillId="0" borderId="0" xfId="0" applyNumberFormat="1" applyFont="1" applyFill="1" applyBorder="1" applyAlignment="1" applyProtection="1">
      <alignment horizontal="right" vertical="center"/>
    </xf>
    <xf numFmtId="166" fontId="2" fillId="5" borderId="0" xfId="2" applyNumberFormat="1" applyFont="1" applyFill="1"/>
    <xf numFmtId="0" fontId="1" fillId="5" borderId="0" xfId="0" applyNumberFormat="1" applyFont="1" applyFill="1" applyBorder="1" applyAlignment="1" applyProtection="1">
      <alignment horizontal="left" vertical="center"/>
    </xf>
    <xf numFmtId="0" fontId="2" fillId="5" borderId="0" xfId="0" applyFont="1" applyFill="1" applyAlignment="1">
      <alignment horizontal="left"/>
    </xf>
    <xf numFmtId="0" fontId="9" fillId="0" borderId="0" xfId="0" applyFont="1" applyAlignment="1">
      <alignment horizontal="left" wrapText="1"/>
    </xf>
    <xf numFmtId="0" fontId="2" fillId="5" borderId="0" xfId="0" applyFont="1" applyFill="1"/>
    <xf numFmtId="165" fontId="2" fillId="5" borderId="0" xfId="4" applyNumberFormat="1" applyFont="1" applyFill="1"/>
    <xf numFmtId="165" fontId="5" fillId="5" borderId="0" xfId="4" applyNumberFormat="1" applyFont="1" applyFill="1" applyAlignment="1">
      <alignment horizontal="right"/>
    </xf>
    <xf numFmtId="0" fontId="5" fillId="5" borderId="0" xfId="0" applyFont="1" applyFill="1"/>
  </cellXfs>
  <cellStyles count="34">
    <cellStyle name="Comma" xfId="1" builtinId="3"/>
    <cellStyle name="Comma 11 2" xfId="30"/>
    <cellStyle name="Comma 2" xfId="4"/>
    <cellStyle name="Currency" xfId="2" builtinId="4"/>
    <cellStyle name="Currency 2" xfId="5"/>
    <cellStyle name="Normal" xfId="0" builtinId="0"/>
    <cellStyle name="Normal 2" xfId="6"/>
    <cellStyle name="Normal 2 10 2" xfId="26"/>
    <cellStyle name="Normal 2 2 2 2" xfId="27"/>
    <cellStyle name="Normal 2 2 3" xfId="28"/>
    <cellStyle name="Normal 2 3 2" xfId="31"/>
    <cellStyle name="Normal 3 2" xfId="33"/>
    <cellStyle name="Normal 6 10" xfId="25"/>
    <cellStyle name="Note" xfId="3" builtinId="10"/>
    <cellStyle name="Percent 10" xfId="29"/>
    <cellStyle name="Percent 2 2" xfId="32"/>
    <cellStyle name="ss1" xfId="7"/>
    <cellStyle name="ss11" xfId="16"/>
    <cellStyle name="ss14" xfId="19"/>
    <cellStyle name="ss16" xfId="17"/>
    <cellStyle name="ss2" xfId="9"/>
    <cellStyle name="ss20" xfId="18"/>
    <cellStyle name="ss3" xfId="8"/>
    <cellStyle name="ss35" xfId="20"/>
    <cellStyle name="ss36" xfId="21"/>
    <cellStyle name="ss37" xfId="22"/>
    <cellStyle name="ss38" xfId="23"/>
    <cellStyle name="ss39" xfId="24"/>
    <cellStyle name="ss4" xfId="10"/>
    <cellStyle name="ss5" xfId="11"/>
    <cellStyle name="ss6" xfId="12"/>
    <cellStyle name="ss7" xfId="13"/>
    <cellStyle name="ss8" xfId="14"/>
    <cellStyle name="ss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zoomScale="90" zoomScaleNormal="90" workbookViewId="0">
      <pane xSplit="4" ySplit="5" topLeftCell="I6" activePane="bottomRight" state="frozen"/>
      <selection pane="topRight" activeCell="E1" sqref="E1"/>
      <selection pane="bottomLeft" activeCell="A6" sqref="A6"/>
      <selection pane="bottomRight" activeCell="P34" sqref="P34:Q36"/>
    </sheetView>
  </sheetViews>
  <sheetFormatPr defaultRowHeight="14.5" x14ac:dyDescent="0.35"/>
  <cols>
    <col min="1" max="1" width="16.1796875" customWidth="1"/>
    <col min="2" max="2" width="6.81640625" customWidth="1"/>
    <col min="3" max="3" width="40.1796875" bestFit="1" customWidth="1"/>
    <col min="4" max="4" width="18.54296875" bestFit="1" customWidth="1"/>
    <col min="5" max="5" width="11.36328125" bestFit="1" customWidth="1"/>
    <col min="6" max="9" width="11" bestFit="1" customWidth="1"/>
    <col min="10" max="10" width="11.36328125" bestFit="1" customWidth="1"/>
    <col min="11" max="14" width="11" bestFit="1" customWidth="1"/>
    <col min="15" max="15" width="11.36328125" bestFit="1" customWidth="1"/>
    <col min="16" max="16" width="11" bestFit="1" customWidth="1"/>
    <col min="17" max="17" width="13.54296875" bestFit="1" customWidth="1"/>
  </cols>
  <sheetData>
    <row r="1" spans="1:17" ht="15.5" x14ac:dyDescent="0.35">
      <c r="A1" s="12" t="s">
        <v>70</v>
      </c>
      <c r="B1" s="13"/>
      <c r="C1" s="13"/>
      <c r="D1" s="11" t="s">
        <v>56</v>
      </c>
      <c r="E1" s="14">
        <v>39009</v>
      </c>
      <c r="F1" s="14"/>
      <c r="G1" s="14"/>
      <c r="H1" s="14"/>
      <c r="I1" s="15"/>
      <c r="J1" s="14">
        <v>40834</v>
      </c>
      <c r="K1" s="14"/>
      <c r="L1" s="14"/>
      <c r="M1" s="14"/>
      <c r="N1" s="7"/>
      <c r="O1" s="14">
        <v>42661</v>
      </c>
    </row>
    <row r="2" spans="1:17" ht="15.5" x14ac:dyDescent="0.35">
      <c r="A2" s="25" t="s">
        <v>65</v>
      </c>
      <c r="B2" s="20"/>
      <c r="C2" s="24"/>
      <c r="D2" s="6" t="s">
        <v>57</v>
      </c>
      <c r="E2" s="7">
        <v>1466</v>
      </c>
      <c r="F2" s="7"/>
      <c r="G2" s="7"/>
      <c r="H2" s="7"/>
      <c r="I2" s="7"/>
      <c r="J2" s="7">
        <v>1411</v>
      </c>
      <c r="K2" s="7"/>
      <c r="L2" s="7"/>
      <c r="M2" s="7"/>
      <c r="N2" s="7"/>
      <c r="O2" s="7">
        <v>1499</v>
      </c>
    </row>
    <row r="3" spans="1:17" s="10" customFormat="1" x14ac:dyDescent="0.35">
      <c r="A3" s="16"/>
      <c r="B3" s="16"/>
      <c r="C3" s="31" t="s">
        <v>69</v>
      </c>
      <c r="E3" s="29">
        <v>2006</v>
      </c>
      <c r="F3" s="29">
        <v>2007</v>
      </c>
      <c r="G3" s="29">
        <v>2008</v>
      </c>
      <c r="H3" s="29">
        <v>2009</v>
      </c>
      <c r="I3" s="29">
        <v>2010</v>
      </c>
      <c r="J3" s="29">
        <v>2011</v>
      </c>
      <c r="K3" s="29">
        <v>2012</v>
      </c>
      <c r="L3" s="29">
        <v>2013</v>
      </c>
      <c r="M3" s="29">
        <v>2014</v>
      </c>
      <c r="N3" s="29">
        <v>2015</v>
      </c>
      <c r="O3" s="29">
        <v>2016</v>
      </c>
      <c r="P3" s="29">
        <v>2017</v>
      </c>
      <c r="Q3" s="29" t="s">
        <v>67</v>
      </c>
    </row>
    <row r="4" spans="1:17" ht="15.5" x14ac:dyDescent="0.35">
      <c r="A4" s="1" t="s">
        <v>59</v>
      </c>
      <c r="B4" s="13"/>
      <c r="C4" s="13"/>
      <c r="D4" s="4" t="s">
        <v>58</v>
      </c>
      <c r="E4" s="17">
        <f t="shared" ref="E4:P4" si="0">SUM(E6:E30)</f>
        <v>13666</v>
      </c>
      <c r="F4" s="17">
        <f t="shared" si="0"/>
        <v>13735</v>
      </c>
      <c r="G4" s="17">
        <f t="shared" si="0"/>
        <v>16207</v>
      </c>
      <c r="H4" s="17">
        <f t="shared" si="0"/>
        <v>17043</v>
      </c>
      <c r="I4" s="17">
        <f t="shared" si="0"/>
        <v>16530</v>
      </c>
      <c r="J4" s="17">
        <f t="shared" si="0"/>
        <v>21723</v>
      </c>
      <c r="K4" s="17">
        <f t="shared" si="0"/>
        <v>22022</v>
      </c>
      <c r="L4" s="17">
        <f t="shared" si="0"/>
        <v>30225.989999999998</v>
      </c>
      <c r="M4" s="17">
        <f t="shared" si="0"/>
        <v>23531</v>
      </c>
      <c r="N4" s="17">
        <f t="shared" si="0"/>
        <v>38062</v>
      </c>
      <c r="O4" s="17">
        <f t="shared" si="0"/>
        <v>37264</v>
      </c>
      <c r="P4" s="17">
        <f t="shared" si="0"/>
        <v>34025</v>
      </c>
      <c r="Q4" s="16"/>
    </row>
    <row r="5" spans="1:17" ht="15.5" x14ac:dyDescent="0.35">
      <c r="A5" s="1" t="s">
        <v>54</v>
      </c>
      <c r="B5" s="1" t="s">
        <v>55</v>
      </c>
      <c r="C5" s="5" t="s">
        <v>51</v>
      </c>
      <c r="D5" s="18" t="s">
        <v>53</v>
      </c>
      <c r="E5" s="19">
        <v>2007</v>
      </c>
      <c r="F5" s="19">
        <v>2008</v>
      </c>
      <c r="G5" s="19">
        <v>2009</v>
      </c>
      <c r="H5" s="19">
        <v>2010</v>
      </c>
      <c r="I5" s="19">
        <v>2011</v>
      </c>
      <c r="J5" s="19">
        <v>2012</v>
      </c>
      <c r="K5" s="19">
        <v>2013</v>
      </c>
      <c r="L5" s="19">
        <v>2014</v>
      </c>
      <c r="M5" s="19">
        <v>2015</v>
      </c>
      <c r="N5" s="19">
        <v>2016</v>
      </c>
      <c r="O5" s="19">
        <v>2017</v>
      </c>
      <c r="P5" s="19">
        <v>2018</v>
      </c>
      <c r="Q5" s="29" t="s">
        <v>68</v>
      </c>
    </row>
    <row r="6" spans="1:17" ht="15.5" x14ac:dyDescent="0.35">
      <c r="A6" s="1" t="s">
        <v>24</v>
      </c>
      <c r="B6" s="2" t="str">
        <f t="shared" ref="B6:B30" si="1">RIGHT(A6,4)</f>
        <v>0972</v>
      </c>
      <c r="C6" s="1" t="s">
        <v>25</v>
      </c>
      <c r="D6" s="3">
        <v>1100</v>
      </c>
      <c r="E6" s="8">
        <v>542</v>
      </c>
      <c r="F6" s="8">
        <v>573</v>
      </c>
      <c r="G6" s="8">
        <v>686</v>
      </c>
      <c r="H6" s="8">
        <v>805</v>
      </c>
      <c r="I6" s="8">
        <v>866</v>
      </c>
      <c r="J6" s="8">
        <v>856</v>
      </c>
      <c r="K6" s="8">
        <v>901</v>
      </c>
      <c r="L6" s="9">
        <v>1076</v>
      </c>
      <c r="M6" s="9">
        <v>1014</v>
      </c>
      <c r="N6" s="9">
        <v>1100</v>
      </c>
      <c r="O6" s="8">
        <v>1188</v>
      </c>
      <c r="P6" s="32">
        <v>1404</v>
      </c>
    </row>
    <row r="7" spans="1:17" ht="15.5" x14ac:dyDescent="0.35">
      <c r="A7" s="1" t="s">
        <v>11</v>
      </c>
      <c r="B7" s="2" t="str">
        <f t="shared" si="1"/>
        <v>0963</v>
      </c>
      <c r="C7" s="1" t="s">
        <v>12</v>
      </c>
      <c r="D7" s="3">
        <v>5121</v>
      </c>
      <c r="E7" s="8">
        <v>195</v>
      </c>
      <c r="F7" s="8">
        <v>258</v>
      </c>
      <c r="G7" s="8">
        <v>290</v>
      </c>
      <c r="H7" s="8">
        <v>298</v>
      </c>
      <c r="I7" s="8">
        <v>379</v>
      </c>
      <c r="J7" s="8">
        <v>342</v>
      </c>
      <c r="K7" s="8">
        <v>416</v>
      </c>
      <c r="L7" s="9">
        <v>395</v>
      </c>
      <c r="M7" s="9">
        <v>600</v>
      </c>
      <c r="N7" s="9">
        <v>558</v>
      </c>
      <c r="O7" s="8">
        <v>539</v>
      </c>
      <c r="P7" s="32">
        <v>702</v>
      </c>
    </row>
    <row r="8" spans="1:17" ht="15.5" x14ac:dyDescent="0.35">
      <c r="A8" s="1" t="s">
        <v>13</v>
      </c>
      <c r="B8" s="2" t="str">
        <f t="shared" si="1"/>
        <v>0964</v>
      </c>
      <c r="C8" s="1" t="s">
        <v>14</v>
      </c>
      <c r="D8" s="3">
        <v>5121</v>
      </c>
      <c r="E8" s="8">
        <v>152</v>
      </c>
      <c r="F8" s="8">
        <v>178</v>
      </c>
      <c r="G8" s="8">
        <v>191</v>
      </c>
      <c r="H8" s="8">
        <v>179</v>
      </c>
      <c r="I8" s="8">
        <v>222</v>
      </c>
      <c r="J8" s="8">
        <v>186</v>
      </c>
      <c r="K8" s="8">
        <v>118</v>
      </c>
      <c r="L8" s="9">
        <v>212</v>
      </c>
      <c r="M8" s="9">
        <v>288</v>
      </c>
      <c r="N8" s="9">
        <v>288</v>
      </c>
      <c r="O8" s="8">
        <v>251</v>
      </c>
      <c r="P8" s="32">
        <v>200</v>
      </c>
    </row>
    <row r="9" spans="1:17" ht="15.5" x14ac:dyDescent="0.35">
      <c r="A9" s="1" t="s">
        <v>15</v>
      </c>
      <c r="B9" s="2" t="str">
        <f t="shared" si="1"/>
        <v>0965</v>
      </c>
      <c r="C9" s="1" t="s">
        <v>16</v>
      </c>
      <c r="D9" s="3">
        <v>5121</v>
      </c>
      <c r="E9" s="8">
        <v>141</v>
      </c>
      <c r="F9" s="8">
        <v>188</v>
      </c>
      <c r="G9" s="8">
        <v>335</v>
      </c>
      <c r="H9" s="8">
        <v>177</v>
      </c>
      <c r="I9" s="8">
        <v>226</v>
      </c>
      <c r="J9" s="8">
        <v>208</v>
      </c>
      <c r="K9" s="8">
        <v>184</v>
      </c>
      <c r="L9" s="9">
        <v>160</v>
      </c>
      <c r="M9" s="9">
        <v>203</v>
      </c>
      <c r="N9" s="9">
        <v>204</v>
      </c>
      <c r="O9" s="8">
        <v>194</v>
      </c>
      <c r="P9" s="32">
        <v>202</v>
      </c>
    </row>
    <row r="10" spans="1:17" ht="15.5" x14ac:dyDescent="0.35">
      <c r="A10" s="1" t="s">
        <v>30</v>
      </c>
      <c r="B10" s="2" t="str">
        <f t="shared" si="1"/>
        <v>0975</v>
      </c>
      <c r="C10" s="1" t="s">
        <v>31</v>
      </c>
      <c r="D10" s="3">
        <v>5126</v>
      </c>
      <c r="E10" s="8">
        <v>2</v>
      </c>
      <c r="F10" s="8">
        <v>1</v>
      </c>
      <c r="G10" s="8">
        <v>1</v>
      </c>
      <c r="H10" s="8">
        <v>2</v>
      </c>
      <c r="I10" s="8">
        <v>1</v>
      </c>
      <c r="J10" s="8">
        <v>2</v>
      </c>
      <c r="K10" s="8">
        <v>1</v>
      </c>
      <c r="L10" s="9">
        <v>22</v>
      </c>
      <c r="M10" s="9">
        <v>2</v>
      </c>
      <c r="N10" s="9">
        <v>1</v>
      </c>
      <c r="O10" s="8">
        <v>4</v>
      </c>
      <c r="P10" s="32">
        <v>10</v>
      </c>
    </row>
    <row r="11" spans="1:17" ht="15.5" x14ac:dyDescent="0.35">
      <c r="A11" s="1" t="s">
        <v>38</v>
      </c>
      <c r="B11" s="2" t="str">
        <f t="shared" si="1"/>
        <v>0999</v>
      </c>
      <c r="C11" s="1" t="s">
        <v>39</v>
      </c>
      <c r="D11" s="3" t="s">
        <v>42</v>
      </c>
      <c r="E11" s="8">
        <v>9905</v>
      </c>
      <c r="F11" s="8">
        <v>10508</v>
      </c>
      <c r="G11" s="8">
        <v>12858</v>
      </c>
      <c r="H11" s="8">
        <v>13899</v>
      </c>
      <c r="I11" s="8">
        <v>13115</v>
      </c>
      <c r="J11" s="8">
        <v>14680</v>
      </c>
      <c r="K11" s="8">
        <v>11700</v>
      </c>
      <c r="L11" s="9">
        <f>8583+11700</f>
        <v>20283</v>
      </c>
      <c r="M11" s="9">
        <v>12305</v>
      </c>
      <c r="N11" s="9">
        <v>12000</v>
      </c>
      <c r="O11" s="8">
        <v>12000</v>
      </c>
      <c r="P11" s="32">
        <v>11010</v>
      </c>
    </row>
    <row r="12" spans="1:17" ht="15.5" x14ac:dyDescent="0.35">
      <c r="A12" s="1" t="s">
        <v>49</v>
      </c>
      <c r="B12" s="2" t="str">
        <f t="shared" si="1"/>
        <v>1104</v>
      </c>
      <c r="C12" s="1" t="s">
        <v>50</v>
      </c>
      <c r="D12" s="3" t="s">
        <v>42</v>
      </c>
      <c r="E12" s="8">
        <v>0</v>
      </c>
      <c r="F12" s="8">
        <v>0</v>
      </c>
      <c r="G12" s="8">
        <v>0</v>
      </c>
      <c r="H12" s="8">
        <v>0</v>
      </c>
      <c r="I12" s="8">
        <v>0</v>
      </c>
      <c r="J12" s="8">
        <v>0</v>
      </c>
      <c r="K12" s="8">
        <v>0</v>
      </c>
      <c r="L12" s="9">
        <v>10</v>
      </c>
      <c r="M12" s="9">
        <v>49</v>
      </c>
      <c r="N12" s="9">
        <v>0</v>
      </c>
      <c r="O12" s="8">
        <v>0</v>
      </c>
      <c r="P12" s="32">
        <v>0</v>
      </c>
    </row>
    <row r="13" spans="1:17" ht="15.5" x14ac:dyDescent="0.35">
      <c r="A13" s="1" t="s">
        <v>0</v>
      </c>
      <c r="B13" s="2" t="s">
        <v>71</v>
      </c>
      <c r="C13" s="33" t="s">
        <v>72</v>
      </c>
      <c r="D13" s="34" t="s">
        <v>41</v>
      </c>
      <c r="E13" s="32">
        <v>2063</v>
      </c>
      <c r="F13" s="32">
        <v>1257</v>
      </c>
      <c r="G13" s="32">
        <v>1043</v>
      </c>
      <c r="H13" s="32">
        <v>1081</v>
      </c>
      <c r="I13" s="32">
        <v>955</v>
      </c>
      <c r="J13" s="32">
        <v>4578</v>
      </c>
      <c r="K13" s="32">
        <v>7864</v>
      </c>
      <c r="L13" s="32">
        <v>7188</v>
      </c>
      <c r="M13" s="32">
        <v>8067</v>
      </c>
      <c r="N13" s="32">
        <v>23039</v>
      </c>
      <c r="O13" s="32">
        <v>21866</v>
      </c>
      <c r="P13" s="32">
        <v>18909</v>
      </c>
    </row>
    <row r="14" spans="1:17" ht="15.5" x14ac:dyDescent="0.35">
      <c r="A14" s="1" t="s">
        <v>19</v>
      </c>
      <c r="B14" s="2" t="str">
        <f t="shared" si="1"/>
        <v>0969</v>
      </c>
      <c r="C14" s="1" t="s">
        <v>20</v>
      </c>
      <c r="D14" s="3" t="s">
        <v>43</v>
      </c>
      <c r="E14" s="8">
        <v>120</v>
      </c>
      <c r="F14" s="8">
        <v>221</v>
      </c>
      <c r="G14" s="8">
        <v>182</v>
      </c>
      <c r="H14" s="8">
        <v>81</v>
      </c>
      <c r="I14" s="8">
        <v>96</v>
      </c>
      <c r="J14" s="8">
        <v>90</v>
      </c>
      <c r="K14" s="8">
        <v>51</v>
      </c>
      <c r="L14" s="9">
        <v>56</v>
      </c>
      <c r="M14" s="9">
        <v>296</v>
      </c>
      <c r="N14" s="9">
        <v>100</v>
      </c>
      <c r="O14" s="8">
        <v>474</v>
      </c>
      <c r="P14" s="32">
        <v>817</v>
      </c>
    </row>
    <row r="15" spans="1:17" ht="15.5" x14ac:dyDescent="0.35">
      <c r="A15" s="1" t="s">
        <v>1</v>
      </c>
      <c r="B15" s="2" t="str">
        <f t="shared" si="1"/>
        <v>0904</v>
      </c>
      <c r="C15" s="1" t="s">
        <v>2</v>
      </c>
      <c r="D15" s="3" t="s">
        <v>44</v>
      </c>
      <c r="E15" s="8">
        <v>0</v>
      </c>
      <c r="F15" s="8">
        <v>0</v>
      </c>
      <c r="G15" s="8">
        <v>0</v>
      </c>
      <c r="H15" s="8">
        <v>0</v>
      </c>
      <c r="I15" s="8">
        <v>0</v>
      </c>
      <c r="J15" s="8">
        <v>0</v>
      </c>
      <c r="K15" s="8">
        <v>0</v>
      </c>
      <c r="L15" s="9">
        <v>0</v>
      </c>
      <c r="M15" s="9">
        <v>0</v>
      </c>
      <c r="N15" s="9">
        <v>154</v>
      </c>
      <c r="O15" s="8">
        <v>4</v>
      </c>
      <c r="P15" s="32">
        <v>7</v>
      </c>
    </row>
    <row r="16" spans="1:17" ht="15.5" x14ac:dyDescent="0.35">
      <c r="A16" s="1" t="s">
        <v>45</v>
      </c>
      <c r="B16" s="2" t="str">
        <f t="shared" si="1"/>
        <v>0910</v>
      </c>
      <c r="C16" s="1" t="s">
        <v>46</v>
      </c>
      <c r="D16" s="3" t="s">
        <v>44</v>
      </c>
      <c r="E16" s="8">
        <v>1</v>
      </c>
      <c r="F16" s="8">
        <v>0</v>
      </c>
      <c r="G16" s="8">
        <v>0</v>
      </c>
      <c r="H16" s="8">
        <v>0</v>
      </c>
      <c r="I16" s="8"/>
      <c r="J16" s="8">
        <v>64</v>
      </c>
      <c r="K16" s="8">
        <v>60</v>
      </c>
      <c r="L16" s="9">
        <v>30</v>
      </c>
      <c r="M16" s="9">
        <v>71</v>
      </c>
      <c r="N16" s="9">
        <v>0</v>
      </c>
      <c r="O16" s="8">
        <v>0</v>
      </c>
      <c r="P16" s="32">
        <v>0</v>
      </c>
    </row>
    <row r="17" spans="1:16" ht="15.5" x14ac:dyDescent="0.35">
      <c r="A17" s="1" t="s">
        <v>3</v>
      </c>
      <c r="B17" s="2" t="str">
        <f t="shared" si="1"/>
        <v>0911</v>
      </c>
      <c r="C17" s="1" t="s">
        <v>4</v>
      </c>
      <c r="D17" s="3" t="s">
        <v>44</v>
      </c>
      <c r="E17" s="8">
        <v>45</v>
      </c>
      <c r="F17" s="8">
        <v>0</v>
      </c>
      <c r="G17" s="8">
        <v>0</v>
      </c>
      <c r="H17" s="8">
        <v>0</v>
      </c>
      <c r="I17" s="8"/>
      <c r="J17" s="8">
        <v>5</v>
      </c>
      <c r="K17" s="8">
        <v>6</v>
      </c>
      <c r="L17" s="9">
        <v>7</v>
      </c>
      <c r="M17" s="9">
        <v>0</v>
      </c>
      <c r="N17" s="9">
        <v>0</v>
      </c>
      <c r="O17" s="8">
        <v>0</v>
      </c>
      <c r="P17" s="32">
        <v>0</v>
      </c>
    </row>
    <row r="18" spans="1:16" ht="15.5" x14ac:dyDescent="0.35">
      <c r="A18" s="1" t="s">
        <v>5</v>
      </c>
      <c r="B18" s="2" t="str">
        <f t="shared" si="1"/>
        <v>0934</v>
      </c>
      <c r="C18" s="1" t="s">
        <v>6</v>
      </c>
      <c r="D18" s="3" t="s">
        <v>44</v>
      </c>
      <c r="E18" s="8">
        <v>150</v>
      </c>
      <c r="F18" s="8">
        <v>159</v>
      </c>
      <c r="G18" s="8">
        <v>147</v>
      </c>
      <c r="H18" s="8">
        <v>115</v>
      </c>
      <c r="I18" s="8">
        <v>117</v>
      </c>
      <c r="J18" s="8">
        <v>140</v>
      </c>
      <c r="K18" s="8">
        <v>112</v>
      </c>
      <c r="L18" s="9">
        <v>151</v>
      </c>
      <c r="M18" s="9">
        <v>132</v>
      </c>
      <c r="N18" s="9">
        <v>123</v>
      </c>
      <c r="O18" s="8">
        <v>174</v>
      </c>
      <c r="P18" s="32">
        <v>243</v>
      </c>
    </row>
    <row r="19" spans="1:16" ht="15.5" x14ac:dyDescent="0.35">
      <c r="A19" s="1" t="s">
        <v>7</v>
      </c>
      <c r="B19" s="2" t="str">
        <f t="shared" si="1"/>
        <v>0935</v>
      </c>
      <c r="C19" s="1" t="s">
        <v>8</v>
      </c>
      <c r="D19" s="3" t="s">
        <v>44</v>
      </c>
      <c r="E19" s="8">
        <v>256</v>
      </c>
      <c r="F19" s="8">
        <v>291</v>
      </c>
      <c r="G19" s="8">
        <v>374</v>
      </c>
      <c r="H19" s="8">
        <v>318</v>
      </c>
      <c r="I19" s="8">
        <v>409</v>
      </c>
      <c r="J19" s="8">
        <v>329</v>
      </c>
      <c r="K19" s="8">
        <v>350</v>
      </c>
      <c r="L19" s="9">
        <v>316</v>
      </c>
      <c r="M19" s="9">
        <v>397</v>
      </c>
      <c r="N19" s="9">
        <v>386</v>
      </c>
      <c r="O19" s="8">
        <v>430</v>
      </c>
      <c r="P19" s="32">
        <v>398</v>
      </c>
    </row>
    <row r="20" spans="1:16" ht="15.5" x14ac:dyDescent="0.35">
      <c r="A20" s="1" t="s">
        <v>9</v>
      </c>
      <c r="B20" s="2" t="str">
        <f t="shared" si="1"/>
        <v>0936</v>
      </c>
      <c r="C20" s="1" t="s">
        <v>10</v>
      </c>
      <c r="D20" s="3" t="s">
        <v>44</v>
      </c>
      <c r="E20" s="8">
        <v>0</v>
      </c>
      <c r="F20" s="8">
        <v>0</v>
      </c>
      <c r="G20" s="8">
        <v>0</v>
      </c>
      <c r="H20" s="8">
        <v>0</v>
      </c>
      <c r="I20" s="8">
        <v>1</v>
      </c>
      <c r="J20" s="8">
        <v>3</v>
      </c>
      <c r="K20" s="8">
        <v>0</v>
      </c>
      <c r="L20" s="9">
        <v>8</v>
      </c>
      <c r="M20" s="9">
        <v>0</v>
      </c>
      <c r="N20" s="9">
        <v>6</v>
      </c>
      <c r="O20" s="8">
        <v>10</v>
      </c>
      <c r="P20" s="32">
        <v>0</v>
      </c>
    </row>
    <row r="21" spans="1:16" ht="15.5" x14ac:dyDescent="0.35">
      <c r="A21" s="1" t="s">
        <v>47</v>
      </c>
      <c r="B21" s="2" t="str">
        <f t="shared" si="1"/>
        <v>0940</v>
      </c>
      <c r="C21" s="1" t="s">
        <v>48</v>
      </c>
      <c r="D21" s="3" t="s">
        <v>44</v>
      </c>
      <c r="E21" s="8">
        <v>16</v>
      </c>
      <c r="F21" s="8">
        <v>25</v>
      </c>
      <c r="G21" s="8">
        <v>12</v>
      </c>
      <c r="H21" s="8">
        <v>0</v>
      </c>
      <c r="I21" s="8">
        <v>10</v>
      </c>
      <c r="J21" s="8">
        <v>0</v>
      </c>
      <c r="K21" s="8">
        <v>0</v>
      </c>
      <c r="L21" s="9">
        <v>0</v>
      </c>
      <c r="M21" s="9">
        <v>0</v>
      </c>
      <c r="N21" s="9">
        <v>0</v>
      </c>
      <c r="O21" s="8">
        <v>0</v>
      </c>
      <c r="P21" s="32">
        <v>0</v>
      </c>
    </row>
    <row r="22" spans="1:16" ht="15.5" x14ac:dyDescent="0.35">
      <c r="A22" s="1" t="s">
        <v>17</v>
      </c>
      <c r="B22" s="2" t="str">
        <f t="shared" si="1"/>
        <v>0968</v>
      </c>
      <c r="C22" s="1" t="s">
        <v>18</v>
      </c>
      <c r="D22" s="3" t="s">
        <v>44</v>
      </c>
      <c r="E22" s="8">
        <v>1</v>
      </c>
      <c r="F22" s="8">
        <v>2</v>
      </c>
      <c r="G22" s="8">
        <v>1</v>
      </c>
      <c r="H22" s="8">
        <v>2</v>
      </c>
      <c r="I22" s="8">
        <v>3</v>
      </c>
      <c r="J22" s="8">
        <v>3</v>
      </c>
      <c r="K22" s="8">
        <v>2</v>
      </c>
      <c r="L22" s="9">
        <v>2</v>
      </c>
      <c r="M22" s="9">
        <v>1</v>
      </c>
      <c r="N22" s="9">
        <v>1</v>
      </c>
      <c r="O22" s="8">
        <v>0</v>
      </c>
      <c r="P22" s="32">
        <v>0</v>
      </c>
    </row>
    <row r="23" spans="1:16" ht="15.5" x14ac:dyDescent="0.35">
      <c r="A23" s="1" t="s">
        <v>21</v>
      </c>
      <c r="B23" s="2" t="str">
        <f t="shared" si="1"/>
        <v>0970</v>
      </c>
      <c r="C23" s="1" t="s">
        <v>52</v>
      </c>
      <c r="D23" s="3" t="s">
        <v>44</v>
      </c>
      <c r="E23" s="8">
        <v>1</v>
      </c>
      <c r="F23" s="8">
        <v>1</v>
      </c>
      <c r="G23" s="8">
        <v>2</v>
      </c>
      <c r="H23" s="8">
        <v>2</v>
      </c>
      <c r="I23" s="8">
        <v>1</v>
      </c>
      <c r="J23" s="8">
        <v>1</v>
      </c>
      <c r="K23" s="8">
        <v>1</v>
      </c>
      <c r="L23" s="9">
        <v>2</v>
      </c>
      <c r="M23" s="9">
        <v>2</v>
      </c>
      <c r="N23" s="9">
        <v>2</v>
      </c>
      <c r="O23" s="8">
        <v>4</v>
      </c>
      <c r="P23" s="32">
        <v>5</v>
      </c>
    </row>
    <row r="24" spans="1:16" ht="15.5" x14ac:dyDescent="0.35">
      <c r="A24" s="1" t="s">
        <v>22</v>
      </c>
      <c r="B24" s="2" t="str">
        <f t="shared" si="1"/>
        <v>0971</v>
      </c>
      <c r="C24" s="1" t="s">
        <v>23</v>
      </c>
      <c r="D24" s="3" t="s">
        <v>44</v>
      </c>
      <c r="E24" s="8">
        <v>14</v>
      </c>
      <c r="F24" s="8">
        <v>19</v>
      </c>
      <c r="G24" s="8">
        <v>15</v>
      </c>
      <c r="H24" s="8">
        <v>18</v>
      </c>
      <c r="I24" s="8">
        <v>45</v>
      </c>
      <c r="J24" s="8">
        <v>122</v>
      </c>
      <c r="K24" s="8">
        <v>121</v>
      </c>
      <c r="L24" s="9">
        <v>25</v>
      </c>
      <c r="M24" s="9">
        <v>22</v>
      </c>
      <c r="N24" s="9">
        <v>20</v>
      </c>
      <c r="O24" s="8">
        <v>37</v>
      </c>
      <c r="P24" s="32">
        <v>31</v>
      </c>
    </row>
    <row r="25" spans="1:16" ht="15.5" x14ac:dyDescent="0.35">
      <c r="A25" s="1" t="s">
        <v>26</v>
      </c>
      <c r="B25" s="2" t="str">
        <f t="shared" si="1"/>
        <v>0973</v>
      </c>
      <c r="C25" s="1" t="s">
        <v>27</v>
      </c>
      <c r="D25" s="3" t="s">
        <v>44</v>
      </c>
      <c r="E25" s="8">
        <v>37</v>
      </c>
      <c r="F25" s="8">
        <v>1</v>
      </c>
      <c r="G25" s="8">
        <v>0</v>
      </c>
      <c r="H25" s="8">
        <v>0</v>
      </c>
      <c r="I25" s="8">
        <v>1</v>
      </c>
      <c r="J25" s="8">
        <v>42</v>
      </c>
      <c r="K25" s="8">
        <v>61</v>
      </c>
      <c r="L25" s="9">
        <v>97.01</v>
      </c>
      <c r="M25" s="9">
        <v>0</v>
      </c>
      <c r="N25" s="9">
        <v>0</v>
      </c>
      <c r="O25" s="8">
        <v>0</v>
      </c>
      <c r="P25" s="32">
        <v>0</v>
      </c>
    </row>
    <row r="26" spans="1:16" ht="15.5" x14ac:dyDescent="0.35">
      <c r="A26" s="1" t="s">
        <v>28</v>
      </c>
      <c r="B26" s="2" t="str">
        <f t="shared" si="1"/>
        <v>0974</v>
      </c>
      <c r="C26" s="1" t="s">
        <v>29</v>
      </c>
      <c r="D26" s="3" t="s">
        <v>44</v>
      </c>
      <c r="E26" s="8">
        <v>0</v>
      </c>
      <c r="F26" s="8">
        <v>0</v>
      </c>
      <c r="G26" s="8">
        <v>0</v>
      </c>
      <c r="H26" s="8">
        <v>0</v>
      </c>
      <c r="I26" s="8"/>
      <c r="J26" s="8">
        <v>0</v>
      </c>
      <c r="K26" s="8">
        <v>0</v>
      </c>
      <c r="L26" s="9">
        <v>117.98</v>
      </c>
      <c r="M26" s="9">
        <v>0</v>
      </c>
      <c r="N26" s="9">
        <v>0</v>
      </c>
      <c r="O26" s="8">
        <v>2</v>
      </c>
      <c r="P26" s="32">
        <v>0</v>
      </c>
    </row>
    <row r="27" spans="1:16" ht="15.5" x14ac:dyDescent="0.35">
      <c r="A27" s="1" t="s">
        <v>32</v>
      </c>
      <c r="B27" s="2" t="str">
        <f t="shared" si="1"/>
        <v>0980</v>
      </c>
      <c r="C27" s="1" t="s">
        <v>33</v>
      </c>
      <c r="D27" s="3" t="s">
        <v>44</v>
      </c>
      <c r="E27" s="8">
        <v>0</v>
      </c>
      <c r="F27" s="8">
        <v>0</v>
      </c>
      <c r="G27" s="8">
        <v>0</v>
      </c>
      <c r="H27" s="8">
        <v>0</v>
      </c>
      <c r="I27" s="8">
        <v>0</v>
      </c>
      <c r="J27" s="8"/>
      <c r="K27" s="8">
        <v>0</v>
      </c>
      <c r="L27" s="9">
        <v>0</v>
      </c>
      <c r="M27" s="9">
        <v>0</v>
      </c>
      <c r="N27" s="9">
        <v>66</v>
      </c>
      <c r="O27" s="8">
        <v>19</v>
      </c>
      <c r="P27" s="32">
        <v>0</v>
      </c>
    </row>
    <row r="28" spans="1:16" ht="15.5" x14ac:dyDescent="0.35">
      <c r="A28" s="1" t="s">
        <v>34</v>
      </c>
      <c r="B28" s="2" t="str">
        <f t="shared" si="1"/>
        <v>0983</v>
      </c>
      <c r="C28" s="1" t="s">
        <v>35</v>
      </c>
      <c r="D28" s="3" t="s">
        <v>44</v>
      </c>
      <c r="E28" s="8">
        <v>13</v>
      </c>
      <c r="F28" s="8">
        <v>22</v>
      </c>
      <c r="G28" s="8">
        <v>39</v>
      </c>
      <c r="H28" s="8">
        <v>52</v>
      </c>
      <c r="I28" s="8">
        <v>46</v>
      </c>
      <c r="J28" s="8">
        <v>46</v>
      </c>
      <c r="K28" s="8">
        <v>43</v>
      </c>
      <c r="L28" s="9">
        <v>56</v>
      </c>
      <c r="M28" s="9">
        <v>66</v>
      </c>
      <c r="N28" s="9">
        <v>1</v>
      </c>
      <c r="O28" s="8">
        <v>55</v>
      </c>
      <c r="P28" s="32">
        <v>74</v>
      </c>
    </row>
    <row r="29" spans="1:16" ht="15.5" x14ac:dyDescent="0.35">
      <c r="A29" s="1" t="s">
        <v>36</v>
      </c>
      <c r="B29" s="2" t="str">
        <f t="shared" si="1"/>
        <v>0990</v>
      </c>
      <c r="C29" s="1" t="s">
        <v>37</v>
      </c>
      <c r="D29" s="3" t="s">
        <v>44</v>
      </c>
      <c r="E29" s="8">
        <v>0</v>
      </c>
      <c r="F29" s="8">
        <v>0</v>
      </c>
      <c r="G29" s="8">
        <v>0</v>
      </c>
      <c r="H29" s="8">
        <v>0</v>
      </c>
      <c r="I29" s="8">
        <v>0</v>
      </c>
      <c r="J29" s="8">
        <v>0</v>
      </c>
      <c r="K29" s="8">
        <v>0</v>
      </c>
      <c r="L29" s="8">
        <v>0</v>
      </c>
      <c r="M29" s="9">
        <v>1</v>
      </c>
      <c r="N29" s="9">
        <v>2</v>
      </c>
      <c r="O29" s="8">
        <v>1</v>
      </c>
      <c r="P29" s="32">
        <v>0</v>
      </c>
    </row>
    <row r="30" spans="1:16" ht="15.5" x14ac:dyDescent="0.35">
      <c r="A30" s="1" t="s">
        <v>40</v>
      </c>
      <c r="B30" s="2" t="str">
        <f t="shared" si="1"/>
        <v>1106</v>
      </c>
      <c r="C30" s="1" t="s">
        <v>66</v>
      </c>
      <c r="D30" s="3" t="s">
        <v>44</v>
      </c>
      <c r="E30" s="8">
        <v>12</v>
      </c>
      <c r="F30" s="8">
        <v>31</v>
      </c>
      <c r="G30" s="8">
        <v>31</v>
      </c>
      <c r="H30" s="8">
        <v>14</v>
      </c>
      <c r="I30" s="8">
        <v>37</v>
      </c>
      <c r="J30" s="8">
        <v>26</v>
      </c>
      <c r="K30" s="8">
        <v>31</v>
      </c>
      <c r="L30" s="9">
        <v>12</v>
      </c>
      <c r="M30" s="8">
        <v>15</v>
      </c>
      <c r="N30" s="9">
        <v>11</v>
      </c>
      <c r="O30" s="8">
        <v>12</v>
      </c>
      <c r="P30" s="32">
        <v>13</v>
      </c>
    </row>
    <row r="31" spans="1:16" s="10" customFormat="1" ht="15.5" x14ac:dyDescent="0.35">
      <c r="D31" s="27"/>
      <c r="E31" s="28"/>
      <c r="F31" s="28"/>
      <c r="G31" s="28"/>
      <c r="H31" s="28"/>
      <c r="I31" s="28"/>
      <c r="J31" s="28"/>
      <c r="K31" s="28"/>
      <c r="L31" s="28"/>
      <c r="M31" s="28"/>
      <c r="N31" s="28"/>
      <c r="O31" s="28"/>
    </row>
    <row r="32" spans="1:16" ht="15.5" x14ac:dyDescent="0.35">
      <c r="C32" s="21" t="s">
        <v>63</v>
      </c>
      <c r="D32" s="21"/>
      <c r="E32" s="30">
        <v>0.68633333333333324</v>
      </c>
      <c r="F32" s="30">
        <v>0.76849166666666668</v>
      </c>
      <c r="G32" s="30">
        <v>0.60680833333333339</v>
      </c>
      <c r="H32" s="30">
        <v>0.70329166666666654</v>
      </c>
      <c r="I32" s="30">
        <v>0.75755833333333322</v>
      </c>
      <c r="J32" s="30">
        <v>0.80497500000000011</v>
      </c>
      <c r="K32" s="30">
        <v>0.82209166666666678</v>
      </c>
      <c r="L32" s="30">
        <v>0.83090833333333325</v>
      </c>
      <c r="M32" s="30">
        <v>0.77739166666666659</v>
      </c>
      <c r="N32" s="30">
        <v>0.66769999999999996</v>
      </c>
      <c r="O32" s="30">
        <v>0.71259999999999979</v>
      </c>
      <c r="P32" s="30">
        <v>0.71489999999999998</v>
      </c>
    </row>
    <row r="33" spans="1:17" ht="15.5" x14ac:dyDescent="0.35">
      <c r="O33" s="26"/>
      <c r="P33" s="22"/>
    </row>
    <row r="34" spans="1:17" s="22" customFormat="1" ht="15.5" x14ac:dyDescent="0.35">
      <c r="C34" s="12" t="s">
        <v>64</v>
      </c>
      <c r="D34" s="12"/>
      <c r="E34" s="23">
        <v>7738.7069717729937</v>
      </c>
      <c r="F34" s="23">
        <v>8399.231874626088</v>
      </c>
      <c r="G34" s="23">
        <v>9331.0628092280222</v>
      </c>
      <c r="H34" s="23">
        <v>9432.0092932994958</v>
      </c>
      <c r="I34" s="23">
        <v>9596.545232173361</v>
      </c>
      <c r="J34" s="23">
        <v>10250.383995027922</v>
      </c>
      <c r="K34" s="23">
        <v>10594.710550393491</v>
      </c>
      <c r="L34" s="23">
        <v>11501.237933751021</v>
      </c>
      <c r="M34" s="23">
        <v>12355.374658930661</v>
      </c>
      <c r="N34" s="23">
        <v>14222.460821212486</v>
      </c>
      <c r="O34" s="23">
        <v>14838.32631699553</v>
      </c>
      <c r="P34" s="38">
        <v>17705.875419089331</v>
      </c>
      <c r="Q34" s="39" t="s">
        <v>73</v>
      </c>
    </row>
    <row r="35" spans="1:17" s="22" customFormat="1" ht="15.5" x14ac:dyDescent="0.35">
      <c r="C35" s="22" t="s">
        <v>60</v>
      </c>
      <c r="E35" s="8">
        <v>5400.3537835122079</v>
      </c>
      <c r="F35" s="8">
        <v>5915.0977899704494</v>
      </c>
      <c r="G35" s="8">
        <v>6631.6564435045066</v>
      </c>
      <c r="H35" s="8">
        <v>6764.9357299932208</v>
      </c>
      <c r="I35" s="8">
        <v>6946.1301756480534</v>
      </c>
      <c r="J35" s="8">
        <v>7487.4974397574306</v>
      </c>
      <c r="K35" s="8">
        <v>7649.4965871238355</v>
      </c>
      <c r="L35" s="8">
        <v>8207.9661028017417</v>
      </c>
      <c r="M35" s="8">
        <v>8715.535828820086</v>
      </c>
      <c r="N35" s="8">
        <v>9916.5390521629251</v>
      </c>
      <c r="O35" s="8">
        <v>10226.275890417319</v>
      </c>
      <c r="P35" s="37">
        <v>12061.385512596155</v>
      </c>
      <c r="Q35" s="36" t="s">
        <v>73</v>
      </c>
    </row>
    <row r="36" spans="1:17" s="22" customFormat="1" ht="15.5" x14ac:dyDescent="0.35">
      <c r="C36" s="22" t="s">
        <v>61</v>
      </c>
      <c r="E36" s="8">
        <v>3706.4428134172113</v>
      </c>
      <c r="F36" s="8">
        <v>4545.7033591107074</v>
      </c>
      <c r="G36" s="8">
        <v>4024.1443937222311</v>
      </c>
      <c r="H36" s="8">
        <v>4757.722924439815</v>
      </c>
      <c r="I36" s="8">
        <v>5262.0987989803134</v>
      </c>
      <c r="J36" s="8">
        <v>6027.2482515687379</v>
      </c>
      <c r="K36" s="8">
        <v>6288.5873984696136</v>
      </c>
      <c r="L36" s="8">
        <v>6820.067434535491</v>
      </c>
      <c r="M36" s="8">
        <v>6775.3849238594948</v>
      </c>
      <c r="N36" s="8">
        <v>6621.2731251291862</v>
      </c>
      <c r="O36" s="8">
        <v>7287.2441995113786</v>
      </c>
      <c r="P36" s="37">
        <v>8622.3829683171753</v>
      </c>
      <c r="Q36" s="36" t="s">
        <v>73</v>
      </c>
    </row>
    <row r="37" spans="1:17" s="22" customFormat="1" ht="15.5" x14ac:dyDescent="0.35">
      <c r="E37" s="3"/>
      <c r="F37" s="8"/>
    </row>
    <row r="38" spans="1:17" s="22" customFormat="1" ht="31" customHeight="1" x14ac:dyDescent="0.35">
      <c r="A38" s="35" t="s">
        <v>62</v>
      </c>
      <c r="B38" s="35"/>
      <c r="C38" s="35"/>
      <c r="D38" s="35"/>
      <c r="E38" s="35"/>
      <c r="F38" s="35"/>
      <c r="G38" s="35"/>
      <c r="H38" s="35"/>
      <c r="I38" s="35"/>
      <c r="J38" s="35"/>
      <c r="K38" s="35"/>
      <c r="L38" s="35"/>
      <c r="M38" s="35"/>
      <c r="N38" s="35"/>
      <c r="O38" s="35"/>
    </row>
    <row r="39" spans="1:17" ht="15.5" x14ac:dyDescent="0.35">
      <c r="O39" s="22"/>
    </row>
  </sheetData>
  <sortState ref="A5:O32">
    <sortCondition ref="D5:D32"/>
    <sortCondition ref="B5:B32"/>
  </sortState>
  <mergeCells count="1">
    <mergeCell ref="A38:O38"/>
  </mergeCells>
  <pageMargins left="0.25" right="0.25"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Revenue</vt:lpstr>
      <vt:lpstr>Revenue!Print_Area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dc:creator>
  <cp:lastModifiedBy>USER</cp:lastModifiedBy>
  <cp:lastPrinted>2019-01-24T20:32:17Z</cp:lastPrinted>
  <dcterms:created xsi:type="dcterms:W3CDTF">2018-02-24T23:31:21Z</dcterms:created>
  <dcterms:modified xsi:type="dcterms:W3CDTF">2019-05-22T20:34:22Z</dcterms:modified>
</cp:coreProperties>
</file>